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ontent" sheetId="1" state="visible" r:id="rId2"/>
    <sheet name="PedagogicFeatures" sheetId="2" state="visible" r:id="rId3"/>
    <sheet name="TechnicalEvaluation" sheetId="3" state="visible" r:id="rId4"/>
    <sheet name="FinalScor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<sst xmlns="http://schemas.openxmlformats.org/spreadsheetml/2006/main" count="104" uniqueCount="53">
  <si>
    <t xml:space="preserve">Content (30%)</t>
  </si>
  <si>
    <t xml:space="preserve">Not Applicable</t>
  </si>
  <si>
    <t xml:space="preserve">SCORE</t>
  </si>
  <si>
    <t xml:space="preserve">1. Software has specifically defined learning objectives </t>
  </si>
  <si>
    <t xml:space="preserve">x</t>
  </si>
  <si>
    <t xml:space="preserve"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</si>
  <si>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</si>
  <si>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</si>
  <si>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 xml:space="preserve">5. Information provided is valid and accurate (there are references, help files, etc.)</t>
  </si>
  <si>
    <t xml:space="preserve">6.Software maintains in general politically correct views</t>
  </si>
  <si>
    <t xml:space="preserve">7. Software title is compatible with cultural and ethical elements of contemporary society</t>
  </si>
  <si>
    <t xml:space="preserve">Pedagogic Features (30%)</t>
  </si>
  <si>
    <t xml:space="preserve">1. There is a degree of interactivity</t>
  </si>
  <si>
    <t xml:space="preserve">2. An efficient user feedback mechanism is implemented</t>
  </si>
  <si>
    <t xml:space="preserve">3. Erroneous cases are treated in non-rejective way (errors are clearly explained)</t>
  </si>
  <si>
    <t xml:space="preserve">4. Student interest is provoked and maintained through excercises and experimentation</t>
  </si>
  <si>
    <t xml:space="preserve">5. A multitude of various information presentation schemes is used</t>
  </si>
  <si>
    <t xml:space="preserve">6. Software can adapt to students’ specific learning pace</t>
  </si>
  <si>
    <t xml:space="preserve">7. Critical thinking, decision making and peer cooperation are supported</t>
  </si>
  <si>
    <t xml:space="preserve">i. Aesthetic Value/ Presentation (10%)</t>
  </si>
  <si>
    <t xml:space="preserve">1. Graphics are appropriate for the age of students that use the software </t>
  </si>
  <si>
    <t xml:space="preserve">2. Multimedia elements used (sound, graphics, video - animation) are of best quality</t>
  </si>
  <si>
    <t xml:space="preserve">3.Popup windows are harmonically synchronized </t>
  </si>
  <si>
    <t xml:space="preserve">4. Graphics do not disrupt students' concentration </t>
  </si>
  <si>
    <t xml:space="preserve">5. The role of graphics is not plain decorative, but also functional (they provide critical information)</t>
  </si>
  <si>
    <t xml:space="preserve">ii. Usability/ Navigation (10%)</t>
  </si>
  <si>
    <t xml:space="preserve">1. The required skills are compatible with the student age level </t>
  </si>
  <si>
    <t xml:space="preserve">2. Navigation tools are abundant (table of contents, user menus, buttons, etc.)</t>
  </si>
  <si>
    <t xml:space="preserve">3. Help function is available at all software screens</t>
  </si>
  <si>
    <t xml:space="preserve">4. Instructions are clear and understood</t>
  </si>
  <si>
    <t xml:space="preserve">5. Students can select, use and quit one activity, whenever they wish</t>
  </si>
  <si>
    <t xml:space="preserve">iii. Functional Characteristics (10%)</t>
  </si>
  <si>
    <t xml:space="preserve">1. Interoperability is applied (e.g. user can copy, save or print part of text or other information included in the software)</t>
  </si>
  <si>
    <t xml:space="preserve">2. Software licenses permit free installation and use inside school lab computers</t>
  </si>
  <si>
    <t xml:space="preserve">3. Software installation is simple and direct (or it can be used through web browsers)   </t>
  </si>
  <si>
    <t xml:space="preserve">4. Software is compatible with hardware specifications of school labs</t>
  </si>
  <si>
    <t xml:space="preserve">5. There are no technical bugs</t>
  </si>
  <si>
    <t xml:space="preserve">6. Software exhibits high reliability (operates without problems)</t>
  </si>
  <si>
    <t xml:space="preserve">7. In case of failure due to errors, software maintains a minimum performance and is able to recover</t>
  </si>
  <si>
    <t xml:space="preserve">8. User identity is checked and registered</t>
  </si>
  <si>
    <t xml:space="preserve">9. Software is effective regarding response times and resource allocation of the computer system upon which it operates</t>
  </si>
  <si>
    <t xml:space="preserve">10. There is an option of software update/ upgrade through internet </t>
  </si>
  <si>
    <t xml:space="preserve">11. There is a community of software users in the internet</t>
  </si>
  <si>
    <t xml:space="preserve">12. Application (as a whole or parts of it) can be transferred to other operating systems (e.g. iOS or Android)</t>
  </si>
  <si>
    <t xml:space="preserve">13. Application runs in other devices as well (smart phones, tablets)</t>
  </si>
  <si>
    <t xml:space="preserve">iv. Teacher Support (10%) (filled only by teachers)</t>
  </si>
  <si>
    <t xml:space="preserve">1. Teacher is capable of enriching/ modifying software content </t>
  </si>
  <si>
    <t xml:space="preserve">2. Software is accompanied by user guide appropriate for the teacher</t>
  </si>
  <si>
    <t xml:space="preserve">3. There is a software guide for embedding activities into curriculum</t>
  </si>
  <si>
    <t xml:space="preserve">4. There is the ability of keeping student records</t>
  </si>
  <si>
    <t xml:space="preserve">5. There is published research that supports pedagogic exploitation of software </t>
  </si>
  <si>
    <t xml:space="preserve">TotalScore</t>
  </si>
  <si>
    <t xml:space="preserve">(aggregate upon yellow cells in the 3 sheets)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</si>
</sst>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1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b val="true"/>
      <sz val="11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sz val="11"/>
      <color rgb="FFFF0000"/>
      <name val="Calibri"/>
      <family val="0"/>
      <charset val="1"/>
    </font>
    <font>
      <sz val="11"/>
      <color rgb="FF000000"/>
      <name val="Arial"/>
      <family val="0"/>
      <charset val="161"/>
    </font>
    <font>
      <sz val="12"/>
      <color rgb="FF000000"/>
      <name val="Times New Roman"/>
      <family val="0"/>
      <charset val="161"/>
    </font>
    <font>
      <b val="true"/>
      <sz val="11"/>
      <color rgb="FF000000"/>
      <name val="Calibri"/>
      <family val="0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RowHeight="15" zeroHeight="false" outlineLevelRow="0" outlineLevelCol="0"/>
  <cols>
    <col collapsed="false" customWidth="true" hidden="false" outlineLevel="0" max="1" min="1" style="0" width="43.14"/>
    <col collapsed="false" customWidth="true" hidden="false" outlineLevel="0" max="2" min="2" style="0" width="10.71"/>
    <col collapsed="false" customWidth="true" hidden="false" outlineLevel="0" max="6" min="3" style="0" width="10"/>
    <col collapsed="false" customWidth="true" hidden="false" outlineLevel="0" max="7" min="7" style="1" width="9.14"/>
    <col collapsed="false" customWidth="true" hidden="false" outlineLevel="0" max="8" min="8" style="0" width="11.28"/>
    <col collapsed="false" customWidth="true" hidden="false" outlineLevel="0" max="256" min="9" style="0" width="10"/>
    <col collapsed="false" customWidth="true" hidden="false" outlineLevel="0" max="1025" min="257" style="0" width="9"/>
  </cols>
  <sheetData>
    <row r="1" customFormat="false" ht="35.1" hidden="false" customHeight="true" outlineLevel="0" collapsed="false">
      <c r="A1" s="2" t="s">
        <v>0</v>
      </c>
      <c r="B1" s="3" t="s">
        <v>1</v>
      </c>
      <c r="C1" s="2" t="n">
        <v>1</v>
      </c>
      <c r="D1" s="2" t="n">
        <v>2</v>
      </c>
      <c r="E1" s="2" t="n">
        <v>3</v>
      </c>
      <c r="F1" s="3" t="n">
        <v>4</v>
      </c>
      <c r="G1" s="3" t="s">
        <v>2</v>
      </c>
      <c r="H1" s="4" t="n">
        <f aca="false">(1/7)*25*SUM(G2:G8)</f>
        <v>71.4285714285714</v>
      </c>
    </row>
    <row r="2" customFormat="false" ht="35.1" hidden="false" customHeight="true" outlineLevel="0" collapsed="false">
      <c r="A2" s="5" t="s">
        <v>3</v>
      </c>
      <c r="B2" s="6"/>
      <c r="C2" s="6" t="s">
        <v>4</v>
      </c>
      <c r="D2" s="6"/>
      <c r="E2" s="6"/>
      <c r="F2" s="6"/>
      <c r="G2" s="7" t="n">
        <f aca="false">MATCH("X",B2:F2,0)-1</f>
        <v>1</v>
      </c>
    </row>
    <row r="3" customFormat="false" ht="35.1" hidden="false" customHeight="true" outlineLevel="0" collapsed="false">
      <c r="A3" s="5" t="s">
        <v>5</v>
      </c>
      <c r="B3" s="6"/>
      <c r="C3" s="6"/>
      <c r="D3" s="6"/>
      <c r="E3" s="6" t="s">
        <v>4</v>
      </c>
      <c r="F3" s="6"/>
      <c r="G3" s="7" t="n">
        <f aca="false">MATCH("X",B3:F3,0)-1</f>
        <v>3</v>
      </c>
    </row>
    <row r="4" customFormat="false" ht="35.1" hidden="false" customHeight="true" outlineLevel="0" collapsed="false">
      <c r="A4" s="5" t="s">
        <v>6</v>
      </c>
      <c r="B4" s="6"/>
      <c r="C4" s="6"/>
      <c r="D4" s="6"/>
      <c r="E4" s="6"/>
      <c r="F4" s="6" t="s">
        <v>4</v>
      </c>
      <c r="G4" s="7" t="n">
        <f aca="false">MATCH("X",B4:F4,0)-1</f>
        <v>4</v>
      </c>
    </row>
    <row r="5" customFormat="false" ht="35.1" hidden="false" customHeight="true" outlineLevel="0" collapsed="false">
      <c r="A5" s="5" t="s">
        <v>7</v>
      </c>
      <c r="B5" s="6"/>
      <c r="C5" s="6"/>
      <c r="D5" s="6"/>
      <c r="E5" s="6" t="s">
        <v>4</v>
      </c>
      <c r="F5" s="6"/>
      <c r="G5" s="7" t="n">
        <f aca="false">MATCH("X",B5:F5,0)-1</f>
        <v>3</v>
      </c>
    </row>
    <row r="6" customFormat="false" ht="35.1" hidden="false" customHeight="true" outlineLevel="0" collapsed="false">
      <c r="A6" s="5" t="s">
        <v>8</v>
      </c>
      <c r="B6" s="6"/>
      <c r="C6" s="6" t="s">
        <v>4</v>
      </c>
      <c r="D6" s="6"/>
      <c r="E6" s="6"/>
      <c r="F6" s="6"/>
      <c r="G6" s="7" t="n">
        <f aca="false">MATCH("X",B6:F6,0)-1</f>
        <v>1</v>
      </c>
    </row>
    <row r="7" customFormat="false" ht="35.1" hidden="false" customHeight="true" outlineLevel="0" collapsed="false">
      <c r="A7" s="5" t="s">
        <v>9</v>
      </c>
      <c r="B7" s="6"/>
      <c r="C7" s="6"/>
      <c r="D7" s="6"/>
      <c r="E7" s="6"/>
      <c r="F7" s="6" t="s">
        <v>4</v>
      </c>
      <c r="G7" s="7" t="n">
        <f aca="false">MATCH("X",B7:F7,0)-1</f>
        <v>4</v>
      </c>
    </row>
    <row r="8" customFormat="false" ht="35.1" hidden="false" customHeight="true" outlineLevel="0" collapsed="false">
      <c r="A8" s="5" t="s">
        <v>10</v>
      </c>
      <c r="B8" s="6"/>
      <c r="C8" s="6"/>
      <c r="D8" s="6"/>
      <c r="E8" s="6"/>
      <c r="F8" s="6" t="s">
        <v>4</v>
      </c>
      <c r="G8" s="7" t="n">
        <f aca="false">MATCH("X",B8:F8,0)-1</f>
        <v>4</v>
      </c>
    </row>
    <row r="9" customFormat="false" ht="15.7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RowHeight="15" zeroHeight="false" outlineLevelRow="0" outlineLevelCol="0"/>
  <cols>
    <col collapsed="false" customWidth="true" hidden="false" outlineLevel="0" max="1" min="1" style="0" width="41.28"/>
    <col collapsed="false" customWidth="true" hidden="false" outlineLevel="0" max="6" min="2" style="0" width="10"/>
    <col collapsed="false" customWidth="true" hidden="false" outlineLevel="0" max="7" min="7" style="1" width="9.14"/>
    <col collapsed="false" customWidth="true" hidden="false" outlineLevel="0" max="256" min="8" style="0" width="10"/>
    <col collapsed="false" customWidth="true" hidden="false" outlineLevel="0" max="1025" min="257" style="0" width="9"/>
  </cols>
  <sheetData>
    <row r="1" customFormat="false" ht="35.1" hidden="false" customHeight="true" outlineLevel="0" collapsed="false">
      <c r="A1" s="2" t="s">
        <v>11</v>
      </c>
      <c r="B1" s="3" t="s">
        <v>1</v>
      </c>
      <c r="C1" s="2" t="n">
        <v>1</v>
      </c>
      <c r="D1" s="2" t="n">
        <v>2</v>
      </c>
      <c r="E1" s="2" t="n">
        <v>3</v>
      </c>
      <c r="F1" s="3" t="n">
        <v>4</v>
      </c>
      <c r="G1" s="3" t="s">
        <v>2</v>
      </c>
      <c r="H1" s="4" t="n">
        <f aca="false">1/7*25*SUM(G2:G8)</f>
        <v>53.5714285714286</v>
      </c>
    </row>
    <row r="2" customFormat="false" ht="35.1" hidden="false" customHeight="true" outlineLevel="0" collapsed="false">
      <c r="A2" s="5" t="s">
        <v>12</v>
      </c>
      <c r="B2" s="6"/>
      <c r="C2" s="6"/>
      <c r="D2" s="6" t="s">
        <v>4</v>
      </c>
      <c r="E2" s="6"/>
      <c r="F2" s="6"/>
      <c r="G2" s="7" t="n">
        <f aca="false">MATCH("X",B2:F2,0)-1</f>
        <v>2</v>
      </c>
    </row>
    <row r="3" customFormat="false" ht="35.1" hidden="false" customHeight="true" outlineLevel="0" collapsed="false">
      <c r="A3" s="5" t="s">
        <v>13</v>
      </c>
      <c r="B3" s="6"/>
      <c r="C3" s="6"/>
      <c r="D3" s="6"/>
      <c r="E3" s="6"/>
      <c r="F3" s="6" t="s">
        <v>4</v>
      </c>
      <c r="G3" s="8" t="n">
        <f aca="false">MATCH("X",B3:F3,0)-1</f>
        <v>4</v>
      </c>
    </row>
    <row r="4" customFormat="false" ht="35.1" hidden="false" customHeight="true" outlineLevel="0" collapsed="false">
      <c r="A4" s="5" t="s">
        <v>14</v>
      </c>
      <c r="B4" s="6"/>
      <c r="C4" s="6"/>
      <c r="D4" s="6" t="s">
        <v>4</v>
      </c>
      <c r="E4" s="6"/>
      <c r="F4" s="6"/>
      <c r="G4" s="7" t="n">
        <f aca="false">MATCH("X",B4:F4,0)-1</f>
        <v>2</v>
      </c>
    </row>
    <row r="5" customFormat="false" ht="43.5" hidden="false" customHeight="true" outlineLevel="0" collapsed="false">
      <c r="A5" s="5" t="s">
        <v>15</v>
      </c>
      <c r="B5" s="6"/>
      <c r="C5" s="6" t="s">
        <v>4</v>
      </c>
      <c r="D5" s="6"/>
      <c r="E5" s="6"/>
      <c r="F5" s="6"/>
      <c r="G5" s="7" t="n">
        <f aca="false">MATCH("X",B5:F5,0)-1</f>
        <v>1</v>
      </c>
    </row>
    <row r="6" customFormat="false" ht="35.1" hidden="false" customHeight="true" outlineLevel="0" collapsed="false">
      <c r="A6" s="5" t="s">
        <v>16</v>
      </c>
      <c r="B6" s="6"/>
      <c r="C6" s="6"/>
      <c r="D6" s="6"/>
      <c r="E6" s="6" t="s">
        <v>4</v>
      </c>
      <c r="F6" s="6"/>
      <c r="G6" s="7" t="n">
        <f aca="false">MATCH("X",B6:F6,0)-1</f>
        <v>3</v>
      </c>
    </row>
    <row r="7" customFormat="false" ht="35.1" hidden="false" customHeight="true" outlineLevel="0" collapsed="false">
      <c r="A7" s="5" t="s">
        <v>17</v>
      </c>
      <c r="B7" s="6"/>
      <c r="C7" s="6"/>
      <c r="D7" s="6" t="s">
        <v>4</v>
      </c>
      <c r="E7" s="6"/>
      <c r="F7" s="6"/>
      <c r="G7" s="7" t="n">
        <f aca="false">MATCH("X",B7:F7,0)-1</f>
        <v>2</v>
      </c>
    </row>
    <row r="8" customFormat="false" ht="35.1" hidden="false" customHeight="true" outlineLevel="0" collapsed="false">
      <c r="A8" s="5" t="s">
        <v>18</v>
      </c>
      <c r="B8" s="6"/>
      <c r="C8" s="6" t="s">
        <v>4</v>
      </c>
      <c r="D8" s="6"/>
      <c r="E8" s="6"/>
      <c r="F8" s="6"/>
      <c r="G8" s="7" t="n">
        <f aca="false">MATCH("X",B8:F8,0)-1</f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5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43" activeCellId="0" sqref="D43"/>
    </sheetView>
  </sheetViews>
  <sheetFormatPr defaultRowHeight="15" zeroHeight="false" outlineLevelRow="0" outlineLevelCol="0"/>
  <cols>
    <col collapsed="false" customWidth="true" hidden="false" outlineLevel="0" max="1" min="1" style="0" width="49.57"/>
    <col collapsed="false" customWidth="false" hidden="false" outlineLevel="0" max="2" min="2" style="0" width="11.43"/>
    <col collapsed="false" customWidth="true" hidden="false" outlineLevel="0" max="6" min="3" style="0" width="10"/>
    <col collapsed="false" customWidth="false" hidden="false" outlineLevel="0" max="7" min="7" style="1" width="11.43"/>
    <col collapsed="false" customWidth="true" hidden="false" outlineLevel="0" max="256" min="8" style="0" width="10"/>
    <col collapsed="false" customWidth="true" hidden="false" outlineLevel="0" max="1025" min="257" style="0" width="9"/>
  </cols>
  <sheetData>
    <row r="1" customFormat="false" ht="35.1" hidden="false" customHeight="true" outlineLevel="0" collapsed="false">
      <c r="A1" s="2" t="s">
        <v>19</v>
      </c>
      <c r="B1" s="9" t="s">
        <v>1</v>
      </c>
      <c r="C1" s="10" t="n">
        <v>1</v>
      </c>
      <c r="D1" s="10" t="n">
        <v>2</v>
      </c>
      <c r="E1" s="10" t="n">
        <v>3</v>
      </c>
      <c r="F1" s="11" t="n">
        <v>4</v>
      </c>
      <c r="G1" s="3" t="s">
        <v>2</v>
      </c>
      <c r="H1" s="4" t="n">
        <f aca="false">25*(1/5)*SUM(G2:G6)</f>
        <v>70</v>
      </c>
    </row>
    <row r="2" customFormat="false" ht="35.1" hidden="false" customHeight="true" outlineLevel="0" collapsed="false">
      <c r="A2" s="12" t="s">
        <v>20</v>
      </c>
      <c r="B2" s="13"/>
      <c r="C2" s="13" t="s">
        <v>4</v>
      </c>
      <c r="D2" s="13"/>
      <c r="E2" s="13"/>
      <c r="F2" s="13"/>
      <c r="G2" s="7" t="n">
        <f aca="false">MATCH("X",B2:F2,0)-1</f>
        <v>1</v>
      </c>
    </row>
    <row r="3" customFormat="false" ht="35.1" hidden="false" customHeight="true" outlineLevel="0" collapsed="false">
      <c r="A3" s="12" t="s">
        <v>21</v>
      </c>
      <c r="B3" s="13"/>
      <c r="C3" s="13"/>
      <c r="D3" s="13" t="s">
        <v>4</v>
      </c>
      <c r="E3" s="13"/>
      <c r="F3" s="13"/>
      <c r="G3" s="7" t="n">
        <f aca="false">MATCH("X",B3:F3,0)-1</f>
        <v>2</v>
      </c>
    </row>
    <row r="4" customFormat="false" ht="35.1" hidden="false" customHeight="true" outlineLevel="0" collapsed="false">
      <c r="A4" s="12" t="s">
        <v>22</v>
      </c>
      <c r="B4" s="13"/>
      <c r="C4" s="13"/>
      <c r="D4" s="13"/>
      <c r="E4" s="13"/>
      <c r="F4" s="13" t="s">
        <v>4</v>
      </c>
      <c r="G4" s="8" t="n">
        <f aca="false">MATCH("X",B4:F4,0)-1</f>
        <v>4</v>
      </c>
    </row>
    <row r="5" customFormat="false" ht="35.1" hidden="false" customHeight="true" outlineLevel="0" collapsed="false">
      <c r="A5" s="12" t="s">
        <v>23</v>
      </c>
      <c r="B5" s="13"/>
      <c r="C5" s="13"/>
      <c r="D5" s="13"/>
      <c r="E5" s="13" t="s">
        <v>4</v>
      </c>
      <c r="F5" s="13"/>
      <c r="G5" s="7" t="n">
        <f aca="false">MATCH("X",B5:F5,0)-1</f>
        <v>3</v>
      </c>
    </row>
    <row r="6" customFormat="false" ht="35.1" hidden="false" customHeight="true" outlineLevel="0" collapsed="false">
      <c r="A6" s="12" t="s">
        <v>24</v>
      </c>
      <c r="B6" s="13"/>
      <c r="C6" s="13"/>
      <c r="D6" s="13"/>
      <c r="E6" s="13"/>
      <c r="F6" s="13" t="s">
        <v>4</v>
      </c>
      <c r="G6" s="7" t="n">
        <f aca="false">MATCH("X",B6:F6,0)-1</f>
        <v>4</v>
      </c>
    </row>
    <row r="7" customFormat="false" ht="35.1" hidden="false" customHeight="true" outlineLevel="0" collapsed="false"/>
    <row r="8" customFormat="false" ht="35.1" hidden="false" customHeight="true" outlineLevel="0" collapsed="false">
      <c r="A8" s="2" t="s">
        <v>25</v>
      </c>
      <c r="B8" s="9" t="s">
        <v>1</v>
      </c>
      <c r="C8" s="10" t="n">
        <v>1</v>
      </c>
      <c r="D8" s="10" t="n">
        <v>2</v>
      </c>
      <c r="E8" s="10" t="n">
        <v>3</v>
      </c>
      <c r="F8" s="11" t="n">
        <v>4</v>
      </c>
      <c r="G8" s="3" t="s">
        <v>2</v>
      </c>
      <c r="H8" s="4" t="n">
        <f aca="false">(1/5)*25*SUM(G9:G13)</f>
        <v>75</v>
      </c>
    </row>
    <row r="9" customFormat="false" ht="35.1" hidden="false" customHeight="true" outlineLevel="0" collapsed="false">
      <c r="A9" s="12" t="s">
        <v>26</v>
      </c>
      <c r="B9" s="13"/>
      <c r="C9" s="13"/>
      <c r="D9" s="13"/>
      <c r="E9" s="13" t="s">
        <v>4</v>
      </c>
      <c r="F9" s="13"/>
      <c r="G9" s="7" t="n">
        <f aca="false">MATCH("X",B9:F9,0)-1</f>
        <v>3</v>
      </c>
    </row>
    <row r="10" customFormat="false" ht="35.1" hidden="false" customHeight="true" outlineLevel="0" collapsed="false">
      <c r="A10" s="12" t="s">
        <v>27</v>
      </c>
      <c r="B10" s="13"/>
      <c r="C10" s="13"/>
      <c r="D10" s="13"/>
      <c r="E10" s="13" t="s">
        <v>4</v>
      </c>
      <c r="F10" s="13"/>
      <c r="G10" s="7" t="n">
        <f aca="false">MATCH("X",B10:F10,0)-1</f>
        <v>3</v>
      </c>
    </row>
    <row r="11" customFormat="false" ht="35.1" hidden="false" customHeight="true" outlineLevel="0" collapsed="false">
      <c r="A11" s="12" t="s">
        <v>28</v>
      </c>
      <c r="B11" s="13"/>
      <c r="C11" s="13"/>
      <c r="D11" s="13" t="s">
        <v>4</v>
      </c>
      <c r="E11" s="13"/>
      <c r="F11" s="13"/>
      <c r="G11" s="7" t="n">
        <f aca="false">MATCH("X",B11:F11,0)-1</f>
        <v>2</v>
      </c>
    </row>
    <row r="12" customFormat="false" ht="35.1" hidden="false" customHeight="true" outlineLevel="0" collapsed="false">
      <c r="A12" s="12" t="s">
        <v>29</v>
      </c>
      <c r="B12" s="13"/>
      <c r="C12" s="13"/>
      <c r="D12" s="13"/>
      <c r="E12" s="13"/>
      <c r="F12" s="13" t="s">
        <v>4</v>
      </c>
      <c r="G12" s="7" t="n">
        <f aca="false">MATCH("X",B12:F12,0)-1</f>
        <v>4</v>
      </c>
    </row>
    <row r="13" customFormat="false" ht="35.1" hidden="false" customHeight="true" outlineLevel="0" collapsed="false">
      <c r="A13" s="12" t="s">
        <v>30</v>
      </c>
      <c r="B13" s="13"/>
      <c r="C13" s="13"/>
      <c r="D13" s="13"/>
      <c r="E13" s="13" t="s">
        <v>4</v>
      </c>
      <c r="F13" s="13"/>
      <c r="G13" s="7" t="n">
        <f aca="false">MATCH("X",B13:F13,0)-1</f>
        <v>3</v>
      </c>
    </row>
    <row r="14" customFormat="false" ht="35.1" hidden="false" customHeight="true" outlineLevel="0" collapsed="false"/>
    <row r="15" customFormat="false" ht="35.1" hidden="false" customHeight="true" outlineLevel="0" collapsed="false">
      <c r="A15" s="2" t="s">
        <v>31</v>
      </c>
      <c r="B15" s="9" t="s">
        <v>1</v>
      </c>
      <c r="C15" s="10" t="n">
        <v>1</v>
      </c>
      <c r="D15" s="10" t="n">
        <v>2</v>
      </c>
      <c r="E15" s="10" t="n">
        <v>3</v>
      </c>
      <c r="F15" s="11" t="n">
        <v>4</v>
      </c>
      <c r="G15" s="11" t="s">
        <v>2</v>
      </c>
      <c r="H15" s="4" t="n">
        <f aca="false">(1/13)*25*SUM(G16:G28)</f>
        <v>21.1538461538462</v>
      </c>
    </row>
    <row r="16" customFormat="false" ht="42.75" hidden="false" customHeight="true" outlineLevel="0" collapsed="false">
      <c r="A16" s="12" t="s">
        <v>32</v>
      </c>
      <c r="B16" s="13"/>
      <c r="C16" s="13" t="s">
        <v>4</v>
      </c>
      <c r="D16" s="13"/>
      <c r="E16" s="13"/>
      <c r="F16" s="13"/>
      <c r="G16" s="7" t="n">
        <f aca="false">MATCH("X",B16:F16,0)-1</f>
        <v>1</v>
      </c>
    </row>
    <row r="17" customFormat="false" ht="35.1" hidden="false" customHeight="true" outlineLevel="0" collapsed="false">
      <c r="A17" s="12" t="s">
        <v>33</v>
      </c>
      <c r="B17" s="13" t="s">
        <v>4</v>
      </c>
      <c r="C17" s="13"/>
      <c r="D17" s="13"/>
      <c r="E17" s="13"/>
      <c r="F17" s="13"/>
      <c r="G17" s="7" t="n">
        <f aca="false">MATCH("X",B17:F17,0)-1</f>
        <v>0</v>
      </c>
    </row>
    <row r="18" customFormat="false" ht="35.1" hidden="false" customHeight="true" outlineLevel="0" collapsed="false">
      <c r="A18" s="12" t="s">
        <v>34</v>
      </c>
      <c r="B18" s="13"/>
      <c r="C18" s="13" t="s">
        <v>4</v>
      </c>
      <c r="D18" s="13"/>
      <c r="E18" s="13"/>
      <c r="F18" s="13"/>
      <c r="G18" s="7" t="n">
        <f aca="false">MATCH("X",B18:F18,0)-1</f>
        <v>1</v>
      </c>
    </row>
    <row r="19" customFormat="false" ht="35.1" hidden="false" customHeight="true" outlineLevel="0" collapsed="false">
      <c r="A19" s="12" t="s">
        <v>35</v>
      </c>
      <c r="B19" s="13"/>
      <c r="C19" s="13"/>
      <c r="D19" s="13"/>
      <c r="E19" s="13" t="s">
        <v>4</v>
      </c>
      <c r="F19" s="13"/>
      <c r="G19" s="7" t="n">
        <f aca="false">MATCH("X",B19:F19,0)-1</f>
        <v>3</v>
      </c>
    </row>
    <row r="20" customFormat="false" ht="35.1" hidden="false" customHeight="true" outlineLevel="0" collapsed="false">
      <c r="A20" s="12" t="s">
        <v>36</v>
      </c>
      <c r="B20" s="13"/>
      <c r="C20" s="13" t="s">
        <v>4</v>
      </c>
      <c r="D20" s="13"/>
      <c r="E20" s="13"/>
      <c r="F20" s="13"/>
      <c r="G20" s="7" t="n">
        <f aca="false">MATCH("X",B20:F20,0)-1</f>
        <v>1</v>
      </c>
    </row>
    <row r="21" customFormat="false" ht="35.1" hidden="false" customHeight="true" outlineLevel="0" collapsed="false">
      <c r="A21" s="12" t="s">
        <v>37</v>
      </c>
      <c r="B21" s="13"/>
      <c r="C21" s="13"/>
      <c r="D21" s="13" t="s">
        <v>4</v>
      </c>
      <c r="E21" s="13"/>
      <c r="F21" s="13"/>
      <c r="G21" s="7" t="n">
        <f aca="false">MATCH("X",B21:F21,0)-1</f>
        <v>2</v>
      </c>
    </row>
    <row r="22" customFormat="false" ht="35.1" hidden="false" customHeight="true" outlineLevel="0" collapsed="false">
      <c r="A22" s="12" t="s">
        <v>38</v>
      </c>
      <c r="B22" s="13"/>
      <c r="C22" s="13" t="s">
        <v>4</v>
      </c>
      <c r="D22" s="13"/>
      <c r="E22" s="13"/>
      <c r="F22" s="13"/>
      <c r="G22" s="7" t="n">
        <f aca="false">MATCH("X",B22:F22,0)-1</f>
        <v>1</v>
      </c>
    </row>
    <row r="23" customFormat="false" ht="35.1" hidden="false" customHeight="true" outlineLevel="0" collapsed="false">
      <c r="A23" s="12" t="s">
        <v>39</v>
      </c>
      <c r="B23" s="13" t="s">
        <v>4</v>
      </c>
      <c r="C23" s="13"/>
      <c r="D23" s="13"/>
      <c r="E23" s="13"/>
      <c r="F23" s="13"/>
      <c r="G23" s="7" t="n">
        <f aca="false">MATCH("X",B23:F23,0)-1</f>
        <v>0</v>
      </c>
    </row>
    <row r="24" customFormat="false" ht="48" hidden="false" customHeight="true" outlineLevel="0" collapsed="false">
      <c r="A24" s="12" t="s">
        <v>40</v>
      </c>
      <c r="B24" s="13"/>
      <c r="C24" s="13"/>
      <c r="D24" s="13" t="s">
        <v>4</v>
      </c>
      <c r="E24" s="13"/>
      <c r="F24" s="13"/>
      <c r="G24" s="7" t="n">
        <f aca="false">MATCH("X",B24:F24,0)-1</f>
        <v>2</v>
      </c>
    </row>
    <row r="25" customFormat="false" ht="35.1" hidden="false" customHeight="true" outlineLevel="0" collapsed="false">
      <c r="A25" s="12" t="s">
        <v>41</v>
      </c>
      <c r="B25" s="13" t="s">
        <v>4</v>
      </c>
      <c r="C25" s="13"/>
      <c r="D25" s="13"/>
      <c r="E25" s="13"/>
      <c r="F25" s="13"/>
      <c r="G25" s="7" t="n">
        <f aca="false">MATCH("X",B25:F25,0)-1</f>
        <v>0</v>
      </c>
    </row>
    <row r="26" customFormat="false" ht="35.1" hidden="false" customHeight="true" outlineLevel="0" collapsed="false">
      <c r="A26" s="12" t="s">
        <v>42</v>
      </c>
      <c r="B26" s="13" t="s">
        <v>4</v>
      </c>
      <c r="C26" s="13"/>
      <c r="D26" s="13"/>
      <c r="E26" s="13"/>
      <c r="F26" s="13"/>
      <c r="G26" s="7" t="n">
        <f aca="false">MATCH("X",B26:F26,0)-1</f>
        <v>0</v>
      </c>
    </row>
    <row r="27" customFormat="false" ht="42.75" hidden="false" customHeight="true" outlineLevel="0" collapsed="false">
      <c r="A27" s="12" t="s">
        <v>43</v>
      </c>
      <c r="B27" s="13" t="s">
        <v>4</v>
      </c>
      <c r="C27" s="13"/>
      <c r="D27" s="13"/>
      <c r="E27" s="13"/>
      <c r="F27" s="13"/>
      <c r="G27" s="7" t="n">
        <f aca="false">MATCH("X",B27:F27,0)-1</f>
        <v>0</v>
      </c>
    </row>
    <row r="28" customFormat="false" ht="35.1" hidden="false" customHeight="true" outlineLevel="0" collapsed="false">
      <c r="A28" s="12" t="s">
        <v>44</v>
      </c>
      <c r="B28" s="13" t="s">
        <v>4</v>
      </c>
      <c r="C28" s="13"/>
      <c r="D28" s="13"/>
      <c r="E28" s="13"/>
      <c r="F28" s="13"/>
      <c r="G28" s="7" t="n">
        <f aca="false">MATCH("X",B28:F28,0)-1</f>
        <v>0</v>
      </c>
    </row>
    <row r="29" customFormat="false" ht="35.1" hidden="false" customHeight="true" outlineLevel="0" collapsed="false">
      <c r="A29" s="14"/>
    </row>
    <row r="30" customFormat="false" ht="35.1" hidden="false" customHeight="true" outlineLevel="0" collapsed="false">
      <c r="A30" s="2" t="s">
        <v>45</v>
      </c>
      <c r="B30" s="9" t="s">
        <v>1</v>
      </c>
      <c r="C30" s="10" t="n">
        <v>1</v>
      </c>
      <c r="D30" s="10" t="n">
        <v>2</v>
      </c>
      <c r="E30" s="10" t="n">
        <v>3</v>
      </c>
      <c r="F30" s="11" t="n">
        <v>4</v>
      </c>
      <c r="G30" s="11" t="s">
        <v>2</v>
      </c>
      <c r="H30" s="4" t="n">
        <f aca="false">(1/5)*25*SUM(G31:G35)</f>
        <v>5</v>
      </c>
    </row>
    <row r="31" customFormat="false" ht="35.1" hidden="false" customHeight="true" outlineLevel="0" collapsed="false">
      <c r="A31" s="12" t="s">
        <v>46</v>
      </c>
      <c r="B31" s="13"/>
      <c r="C31" s="13" t="s">
        <v>4</v>
      </c>
      <c r="D31" s="13"/>
      <c r="E31" s="13"/>
      <c r="F31" s="13"/>
      <c r="G31" s="7" t="n">
        <f aca="false">MATCH("X",B31:F31,0)-1</f>
        <v>1</v>
      </c>
    </row>
    <row r="32" customFormat="false" ht="35.1" hidden="false" customHeight="true" outlineLevel="0" collapsed="false">
      <c r="A32" s="12" t="s">
        <v>47</v>
      </c>
      <c r="B32" s="13" t="s">
        <v>4</v>
      </c>
      <c r="C32" s="13"/>
      <c r="D32" s="13"/>
      <c r="E32" s="13"/>
      <c r="F32" s="13"/>
      <c r="G32" s="7" t="n">
        <f aca="false">MATCH("X",B32:F32,0)-1</f>
        <v>0</v>
      </c>
    </row>
    <row r="33" customFormat="false" ht="35.1" hidden="false" customHeight="true" outlineLevel="0" collapsed="false">
      <c r="A33" s="12" t="s">
        <v>48</v>
      </c>
      <c r="B33" s="13" t="s">
        <v>4</v>
      </c>
      <c r="C33" s="13"/>
      <c r="D33" s="13"/>
      <c r="E33" s="13"/>
      <c r="F33" s="13"/>
      <c r="G33" s="7" t="n">
        <f aca="false">MATCH("X",B33:F33,0)-1</f>
        <v>0</v>
      </c>
    </row>
    <row r="34" customFormat="false" ht="35.1" hidden="false" customHeight="true" outlineLevel="0" collapsed="false">
      <c r="A34" s="12" t="s">
        <v>49</v>
      </c>
      <c r="B34" s="13" t="s">
        <v>4</v>
      </c>
      <c r="C34" s="13"/>
      <c r="D34" s="13"/>
      <c r="E34" s="13"/>
      <c r="F34" s="13"/>
      <c r="G34" s="7" t="n">
        <f aca="false">MATCH("X",B34:F34,0)-1</f>
        <v>0</v>
      </c>
    </row>
    <row r="35" customFormat="false" ht="35.1" hidden="false" customHeight="true" outlineLevel="0" collapsed="false">
      <c r="A35" s="12" t="s">
        <v>50</v>
      </c>
      <c r="B35" s="13" t="s">
        <v>4</v>
      </c>
      <c r="C35" s="13"/>
      <c r="D35" s="13"/>
      <c r="E35" s="13"/>
      <c r="F35" s="13"/>
      <c r="G35" s="7" t="n">
        <f aca="false">MATCH("X",B35:F35,0)-1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RowHeight="15" zeroHeight="false" outlineLevelRow="0" outlineLevelCol="0"/>
  <cols>
    <col collapsed="false" customWidth="false" hidden="false" outlineLevel="0" max="1" min="1" style="0" width="11.43"/>
    <col collapsed="false" customWidth="true" hidden="false" outlineLevel="0" max="256" min="2" style="0" width="10"/>
    <col collapsed="false" customWidth="true" hidden="false" outlineLevel="0" max="1025" min="257" style="0" width="9"/>
  </cols>
  <sheetData>
    <row r="1" customFormat="false" ht="36.75" hidden="false" customHeight="true" outlineLevel="0" collapsed="false">
      <c r="A1" s="15" t="s">
        <v>51</v>
      </c>
      <c r="B1" s="16" t="n">
        <f aca="false">30%*Content!H1+30%*PedagogicFeatures!H1+10%*TechnicalEvaluation!H1+10%*TechnicalEvaluation!H8+10%*TechnicalEvaluation!H15+10%*TechnicalEvaluation!H30</f>
        <v>54.6153846153846</v>
      </c>
    </row>
    <row r="2" customFormat="false" ht="32.25" hidden="false" customHeight="true" outlineLevel="0" collapsed="false">
      <c r="A2" s="0" t="s">
        <v>52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2006-09-15T22:00:00Z</dcterms:created>
  <dc:creator>PRA-LX1</dc:creator>
  <dc:description/>
  <dc:language>it-IT</dc:language>
  <cp:lastModifiedBy/>
  <dcterms:modified xsi:type="dcterms:W3CDTF">2019-04-26T16:13:38Z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