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Έγγραφα μου\Erasmus- Lyceum\Web tools- Evaluation\"/>
    </mc:Choice>
  </mc:AlternateContent>
  <bookViews>
    <workbookView xWindow="0" yWindow="0" windowWidth="23040" windowHeight="9360"/>
  </bookViews>
  <sheets>
    <sheet name="Content" sheetId="1" r:id="rId1"/>
    <sheet name="PedagogicFeatures" sheetId="2" r:id="rId2"/>
    <sheet name="TechnicalEvaluation" sheetId="3" r:id="rId3"/>
    <sheet name="FinalScore" sheetId="4" r:id="rId4"/>
  </sheets>
  <calcPr calcId="152511"/>
</workbook>
</file>

<file path=xl/calcChain.xml><?xml version="1.0" encoding="utf-8"?>
<calcChain xmlns="http://schemas.openxmlformats.org/spreadsheetml/2006/main">
  <c r="G2" i="1" l="1"/>
  <c r="G35" i="3"/>
  <c r="G34" i="3"/>
  <c r="G33" i="3"/>
  <c r="G32" i="3"/>
  <c r="G31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3" i="3"/>
  <c r="G12" i="3"/>
  <c r="G11" i="3"/>
  <c r="G10" i="3"/>
  <c r="G9" i="3"/>
  <c r="G6" i="3"/>
  <c r="G5" i="3"/>
  <c r="G4" i="3"/>
  <c r="G3" i="3"/>
  <c r="G2" i="3"/>
  <c r="G8" i="2"/>
  <c r="G7" i="2"/>
  <c r="G6" i="2"/>
  <c r="G5" i="2"/>
  <c r="G4" i="2"/>
  <c r="G3" i="2"/>
  <c r="G2" i="2"/>
  <c r="G8" i="1"/>
  <c r="G7" i="1"/>
  <c r="G6" i="1"/>
  <c r="G5" i="1"/>
  <c r="G4" i="1"/>
  <c r="G3" i="1"/>
  <c r="H8" i="3" l="1"/>
  <c r="H30" i="3"/>
  <c r="H15" i="3"/>
  <c r="H1" i="3"/>
  <c r="H1" i="2"/>
  <c r="H1" i="1"/>
  <c r="B1" i="4" l="1"/>
</calcChain>
</file>

<file path=xl/sharedStrings.xml><?xml version="1.0" encoding="utf-8"?>
<sst xmlns="http://schemas.openxmlformats.org/spreadsheetml/2006/main" count="104" uniqueCount="53">
  <si>
    <t>Not Applicable</t>
  </si>
  <si>
    <t>Content (30%)</t>
  </si>
  <si>
    <t>SCORE</t>
  </si>
  <si>
    <t>Pedagogic Features (30%)</t>
  </si>
  <si>
    <t>i. Aesthetic Value/ Presentation (10%)</t>
  </si>
  <si>
    <t xml:space="preserve">3.Popup windows are harmonically synchronized </t>
  </si>
  <si>
    <t>ii. Usability/ Navigation (10%)</t>
  </si>
  <si>
    <t>iii. Functional Characteristics (10%)</t>
  </si>
  <si>
    <t>TotalScore</t>
  </si>
  <si>
    <t>(aggregate upon yellow cells in the 3 sheets)</t>
  </si>
  <si>
    <t xml:space="preserve">1. Software has specifically defined learning objectives </t>
  </si>
  <si>
    <t>2. Content addresses effectively learners' difficulties on the subject</t>
  </si>
  <si>
    <t xml:space="preserve">3. Content is compatible with student knowledge and skill level </t>
  </si>
  <si>
    <t xml:space="preserve">4. Language and vocabulary lay within the boundaries of students’ perception </t>
  </si>
  <si>
    <t>6.Software maintains in general politically correct views</t>
  </si>
  <si>
    <t>7. Software title is compatible with cultural and ethical elements of contemporary society</t>
  </si>
  <si>
    <t>1. There is a degree of interactivity</t>
  </si>
  <si>
    <t>3. Erroneous cases are treated in non-rejective way (errors are clearly explained)</t>
  </si>
  <si>
    <t>5. A multitude of various information presentation schemes is used</t>
  </si>
  <si>
    <t>6. Software can adapt to students’ specific learning pace</t>
  </si>
  <si>
    <t>2. An efficient user feedback mechanism is implemented</t>
  </si>
  <si>
    <t>4. Student interest is provoked and maintained through excercises and experimentation</t>
  </si>
  <si>
    <t>7. Critical thinking, decision making and peer cooperation are supported</t>
  </si>
  <si>
    <t>5. Students can select, use and quit one activity, whenever they wish</t>
  </si>
  <si>
    <t>4. Instructions are clear and understood</t>
  </si>
  <si>
    <t>3. Help function is available at all software screens</t>
  </si>
  <si>
    <t xml:space="preserve">1. The required skills are compatible with the student age level </t>
  </si>
  <si>
    <t>2. Software is accompanied by user guide appropriate for the teacher</t>
  </si>
  <si>
    <t xml:space="preserve">1. Teacher is capable of enriching/ modifying software content </t>
  </si>
  <si>
    <t>3. There is a software guide for embedding activities into curriculum</t>
  </si>
  <si>
    <t>4. There is the ability of keeping student records</t>
  </si>
  <si>
    <t xml:space="preserve">5. There is published research that supports pedagogic exploitation of software </t>
  </si>
  <si>
    <t>iv. Teacher Support (10%) (filled only by teachers)</t>
  </si>
  <si>
    <t>5. Information provided is valid and accurate (there are references, help files, etc.)</t>
  </si>
  <si>
    <t xml:space="preserve">1. Graphics are appropriate for the age of students that use the software </t>
  </si>
  <si>
    <t>2. Multimedia elements used (sound, graphics, video - animation) are of best quality</t>
  </si>
  <si>
    <t xml:space="preserve">4. Graphics do not disrupt students' concentration </t>
  </si>
  <si>
    <t>5. The role of graphics is not plain decorative, but also functional (they provide critical information)</t>
  </si>
  <si>
    <t>2. Navigation tools are abundant (table of contents, user menus, buttons, etc.)</t>
  </si>
  <si>
    <t>2. Software licenses permit free installation and use inside school lab computers</t>
  </si>
  <si>
    <t>1. Interoperability is applied (e.g. user can copy, save or print part of text or other information included in the software)</t>
  </si>
  <si>
    <t xml:space="preserve">3. Software installation is simple and direct (or it can be used through web browsers)   </t>
  </si>
  <si>
    <t>4. Software is compatible with hardware specifications of school labs</t>
  </si>
  <si>
    <t>5. There are no technical bugs</t>
  </si>
  <si>
    <t>6. Software exhibits high reliability (operates without problems)</t>
  </si>
  <si>
    <t>7. In case of failure due to errors, software maintains a minimum performance and is able to recover</t>
  </si>
  <si>
    <t>8. User identity is checked and registered</t>
  </si>
  <si>
    <t>9. Software is effective regarding response times and resource allocation of the computer system upon which it operates</t>
  </si>
  <si>
    <t xml:space="preserve">10. There is an option of software update/ upgrade through internet </t>
  </si>
  <si>
    <t>11. There is a community of software users in the internet</t>
  </si>
  <si>
    <t>12. Application (as a whole or parts of it) can be transferred to other operating systems (e.g. iOS or Android)</t>
  </si>
  <si>
    <t>13. Application runs in other devices as well (smart phones, tablets)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</si>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</sst>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name val="Calibri"/>
    </font>
    <font>
      <sz val="11"/>
      <color rgb="FF000000"/>
      <name val="Calibri"/>
    </font>
    <font>
      <b/>
      <sz val="11"/>
      <color rgb="FF000000"/>
      <name val="Arial"/>
      <charset val="161"/>
    </font>
    <font>
      <b/>
      <sz val="10"/>
      <color rgb="FF000000"/>
      <name val="Arial"/>
      <charset val="161"/>
    </font>
    <font>
      <sz val="11"/>
      <color rgb="FFFF0000"/>
      <name val="Calibri"/>
    </font>
    <font>
      <sz val="11"/>
      <color rgb="FF000000"/>
      <name val="Arial"/>
      <charset val="161"/>
    </font>
    <font>
      <sz val="12"/>
      <color rgb="FF000000"/>
      <name val="Times New Roman"/>
      <charset val="161"/>
    </font>
    <font>
      <b/>
      <sz val="11"/>
      <color rgb="FF000000"/>
      <name val="Calibri"/>
      <charset val="161"/>
    </font>
  </fonts>
  <fills count="6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2" fontId="4" fillId="3" borderId="0" xfId="0" applyNumberFormat="1" applyFont="1" applyFill="1" applyAlignment="1"/>
    <xf numFmtId="0" fontId="5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6" fillId="0" borderId="0" xfId="0" applyFont="1">
      <alignment vertical="center"/>
    </xf>
    <xf numFmtId="0" fontId="1" fillId="0" borderId="1" xfId="0" applyFont="1" applyBorder="1" applyAlignment="1" applyProtection="1">
      <alignment horizontal="center"/>
      <protection locked="0" hidden="1"/>
    </xf>
    <xf numFmtId="0" fontId="3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1" fontId="7" fillId="5" borderId="4" xfId="0" applyNumberFormat="1" applyFont="1" applyFill="1" applyBorder="1" applyAlignment="1" applyProtection="1">
      <alignment horizontal="center" vertical="center"/>
      <protection hidden="1"/>
    </xf>
  </cellXfs>
  <cellStyles count="1">
    <cellStyle name="Κανονικό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tabSelected="1" workbookViewId="0">
      <selection activeCell="F8" sqref="F8"/>
    </sheetView>
  </sheetViews>
  <sheetFormatPr defaultColWidth="9" defaultRowHeight="14.4" x14ac:dyDescent="0.3"/>
  <cols>
    <col min="1" max="1" width="43.109375" customWidth="1"/>
    <col min="2" max="2" width="10.6640625" customWidth="1"/>
    <col min="3" max="6" width="10"/>
    <col min="7" max="7" width="9.109375" style="1" customWidth="1"/>
    <col min="8" max="8" width="11.33203125" customWidth="1"/>
    <col min="9" max="256" width="10" customWidth="1"/>
  </cols>
  <sheetData>
    <row r="1" spans="1:8" ht="35.1" customHeight="1" x14ac:dyDescent="0.3">
      <c r="A1" s="2" t="s">
        <v>1</v>
      </c>
      <c r="B1" s="3" t="s">
        <v>0</v>
      </c>
      <c r="C1" s="2">
        <v>1</v>
      </c>
      <c r="D1" s="2">
        <v>2</v>
      </c>
      <c r="E1" s="2">
        <v>3</v>
      </c>
      <c r="F1" s="3">
        <v>4</v>
      </c>
      <c r="G1" s="3" t="s">
        <v>2</v>
      </c>
      <c r="H1" s="4">
        <f>(1/7)*25*SUM(G2:G8)</f>
        <v>89.285714285714278</v>
      </c>
    </row>
    <row r="2" spans="1:8" ht="35.1" customHeight="1" x14ac:dyDescent="0.3">
      <c r="A2" s="5" t="s">
        <v>10</v>
      </c>
      <c r="B2" s="6"/>
      <c r="C2" s="6"/>
      <c r="D2" s="6"/>
      <c r="E2" s="6"/>
      <c r="F2" s="6" t="s">
        <v>52</v>
      </c>
      <c r="G2" s="7">
        <f>MATCH("X",B2:F2,0)-1</f>
        <v>4</v>
      </c>
    </row>
    <row r="3" spans="1:8" ht="35.1" customHeight="1" x14ac:dyDescent="0.3">
      <c r="A3" s="5" t="s">
        <v>11</v>
      </c>
      <c r="B3" s="6"/>
      <c r="C3" s="6"/>
      <c r="D3" s="6"/>
      <c r="E3" s="6" t="s">
        <v>52</v>
      </c>
      <c r="F3" s="6"/>
      <c r="G3" s="7">
        <f>MATCH("X",B3:F3,0)-1</f>
        <v>3</v>
      </c>
    </row>
    <row r="4" spans="1:8" ht="35.1" customHeight="1" x14ac:dyDescent="0.3">
      <c r="A4" s="5" t="s">
        <v>12</v>
      </c>
      <c r="B4" s="6"/>
      <c r="C4" s="6"/>
      <c r="D4" s="6"/>
      <c r="E4" s="6" t="s">
        <v>52</v>
      </c>
      <c r="F4" s="6"/>
      <c r="G4" s="7">
        <f t="shared" ref="G4:G8" si="0">MATCH("X",B4:F4,0)-1</f>
        <v>3</v>
      </c>
    </row>
    <row r="5" spans="1:8" ht="35.1" customHeight="1" x14ac:dyDescent="0.3">
      <c r="A5" s="5" t="s">
        <v>13</v>
      </c>
      <c r="B5" s="6"/>
      <c r="C5" s="6"/>
      <c r="D5" s="6"/>
      <c r="E5" s="6"/>
      <c r="F5" s="6" t="s">
        <v>52</v>
      </c>
      <c r="G5" s="7">
        <f t="shared" si="0"/>
        <v>4</v>
      </c>
    </row>
    <row r="6" spans="1:8" ht="35.1" customHeight="1" x14ac:dyDescent="0.3">
      <c r="A6" s="5" t="s">
        <v>33</v>
      </c>
      <c r="B6" s="6"/>
      <c r="C6" s="6"/>
      <c r="D6" s="6"/>
      <c r="E6" s="6" t="s">
        <v>52</v>
      </c>
      <c r="F6" s="6"/>
      <c r="G6" s="7">
        <f t="shared" si="0"/>
        <v>3</v>
      </c>
    </row>
    <row r="7" spans="1:8" ht="35.1" customHeight="1" x14ac:dyDescent="0.3">
      <c r="A7" s="5" t="s">
        <v>14</v>
      </c>
      <c r="B7" s="6"/>
      <c r="C7" s="6"/>
      <c r="D7" s="6"/>
      <c r="E7" s="6"/>
      <c r="F7" s="6" t="s">
        <v>52</v>
      </c>
      <c r="G7" s="7">
        <f t="shared" si="0"/>
        <v>4</v>
      </c>
    </row>
    <row r="8" spans="1:8" ht="35.1" customHeight="1" x14ac:dyDescent="0.3">
      <c r="A8" s="5" t="s">
        <v>15</v>
      </c>
      <c r="B8" s="6"/>
      <c r="C8" s="6"/>
      <c r="D8" s="6"/>
      <c r="E8" s="6"/>
      <c r="F8" s="6" t="s">
        <v>52</v>
      </c>
      <c r="G8" s="7">
        <f t="shared" si="0"/>
        <v>4</v>
      </c>
    </row>
    <row r="9" spans="1:8" ht="15.6" x14ac:dyDescent="0.3">
      <c r="A9" s="8"/>
    </row>
  </sheetData>
  <sheetProtection selectLockedCells="1" selectUnlockedCell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>
      <selection activeCell="F8" sqref="F8"/>
    </sheetView>
  </sheetViews>
  <sheetFormatPr defaultColWidth="9" defaultRowHeight="14.4" x14ac:dyDescent="0.3"/>
  <cols>
    <col min="1" max="1" width="41.33203125" customWidth="1"/>
    <col min="2" max="6" width="10"/>
    <col min="7" max="7" width="9.109375" style="1" customWidth="1"/>
    <col min="8" max="256" width="10" customWidth="1"/>
  </cols>
  <sheetData>
    <row r="1" spans="1:8" ht="35.1" customHeight="1" x14ac:dyDescent="0.3">
      <c r="A1" s="2" t="s">
        <v>3</v>
      </c>
      <c r="B1" s="3" t="s">
        <v>0</v>
      </c>
      <c r="C1" s="2">
        <v>1</v>
      </c>
      <c r="D1" s="2">
        <v>2</v>
      </c>
      <c r="E1" s="2">
        <v>3</v>
      </c>
      <c r="F1" s="3">
        <v>4</v>
      </c>
      <c r="G1" s="3" t="s">
        <v>2</v>
      </c>
      <c r="H1" s="4">
        <f>1/7*25*SUM(G2:G8)</f>
        <v>64.285714285714278</v>
      </c>
    </row>
    <row r="2" spans="1:8" ht="35.1" customHeight="1" x14ac:dyDescent="0.3">
      <c r="A2" s="5" t="s">
        <v>16</v>
      </c>
      <c r="B2" s="6"/>
      <c r="C2" s="6"/>
      <c r="D2" s="6" t="s">
        <v>52</v>
      </c>
      <c r="E2" s="6"/>
      <c r="F2" s="6"/>
      <c r="G2" s="7">
        <f>MATCH("X",B2:F2,0)-1</f>
        <v>2</v>
      </c>
    </row>
    <row r="3" spans="1:8" ht="35.1" customHeight="1" x14ac:dyDescent="0.3">
      <c r="A3" s="5" t="s">
        <v>20</v>
      </c>
      <c r="B3" s="6"/>
      <c r="C3" s="6"/>
      <c r="D3" s="6" t="s">
        <v>52</v>
      </c>
      <c r="E3" s="6"/>
      <c r="F3" s="6"/>
      <c r="G3" s="9">
        <f t="shared" ref="G3:G8" si="0">MATCH("X",B3:F3,0)-1</f>
        <v>2</v>
      </c>
    </row>
    <row r="4" spans="1:8" ht="35.1" customHeight="1" x14ac:dyDescent="0.3">
      <c r="A4" s="5" t="s">
        <v>17</v>
      </c>
      <c r="B4" s="6"/>
      <c r="C4" s="6"/>
      <c r="D4" s="6" t="s">
        <v>52</v>
      </c>
      <c r="E4" s="6"/>
      <c r="F4" s="6"/>
      <c r="G4" s="7">
        <f t="shared" si="0"/>
        <v>2</v>
      </c>
    </row>
    <row r="5" spans="1:8" ht="43.5" customHeight="1" x14ac:dyDescent="0.3">
      <c r="A5" s="5" t="s">
        <v>21</v>
      </c>
      <c r="B5" s="6"/>
      <c r="C5" s="6"/>
      <c r="D5" s="6"/>
      <c r="E5" s="6" t="s">
        <v>52</v>
      </c>
      <c r="F5" s="6"/>
      <c r="G5" s="7">
        <f t="shared" si="0"/>
        <v>3</v>
      </c>
    </row>
    <row r="6" spans="1:8" ht="35.1" customHeight="1" x14ac:dyDescent="0.3">
      <c r="A6" s="5" t="s">
        <v>18</v>
      </c>
      <c r="B6" s="6"/>
      <c r="C6" s="6"/>
      <c r="D6" s="6" t="s">
        <v>52</v>
      </c>
      <c r="E6" s="6"/>
      <c r="F6" s="6"/>
      <c r="G6" s="7">
        <f t="shared" si="0"/>
        <v>2</v>
      </c>
    </row>
    <row r="7" spans="1:8" ht="35.1" customHeight="1" x14ac:dyDescent="0.3">
      <c r="A7" s="5" t="s">
        <v>19</v>
      </c>
      <c r="B7" s="6"/>
      <c r="C7" s="6"/>
      <c r="D7" s="6"/>
      <c r="E7" s="6" t="s">
        <v>52</v>
      </c>
      <c r="F7" s="6"/>
      <c r="G7" s="7">
        <f t="shared" si="0"/>
        <v>3</v>
      </c>
    </row>
    <row r="8" spans="1:8" ht="35.1" customHeight="1" x14ac:dyDescent="0.3">
      <c r="A8" s="5" t="s">
        <v>22</v>
      </c>
      <c r="B8" s="6"/>
      <c r="C8" s="6"/>
      <c r="D8" s="6"/>
      <c r="E8" s="6"/>
      <c r="F8" s="6" t="s">
        <v>52</v>
      </c>
      <c r="G8" s="7">
        <f t="shared" si="0"/>
        <v>4</v>
      </c>
    </row>
  </sheetData>
  <sheetProtection selectLockedCells="1" selectUnlockedCell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topLeftCell="A28" workbookViewId="0">
      <selection activeCell="I37" sqref="I37"/>
    </sheetView>
  </sheetViews>
  <sheetFormatPr defaultColWidth="9" defaultRowHeight="14.4" x14ac:dyDescent="0.3"/>
  <cols>
    <col min="1" max="1" width="49.5546875" customWidth="1"/>
    <col min="2" max="2" width="11.44140625" customWidth="1"/>
    <col min="3" max="6" width="10"/>
    <col min="7" max="7" width="11.44140625" style="1" customWidth="1"/>
    <col min="8" max="256" width="10" customWidth="1"/>
  </cols>
  <sheetData>
    <row r="1" spans="1:8" ht="35.1" customHeight="1" x14ac:dyDescent="0.3">
      <c r="A1" s="2" t="s">
        <v>4</v>
      </c>
      <c r="B1" s="10" t="s">
        <v>0</v>
      </c>
      <c r="C1" s="11">
        <v>1</v>
      </c>
      <c r="D1" s="11">
        <v>2</v>
      </c>
      <c r="E1" s="11">
        <v>3</v>
      </c>
      <c r="F1" s="12">
        <v>4</v>
      </c>
      <c r="G1" s="3" t="s">
        <v>2</v>
      </c>
      <c r="H1" s="4">
        <f>25*(1/5)*SUM(G2:G6)</f>
        <v>75</v>
      </c>
    </row>
    <row r="2" spans="1:8" ht="35.1" customHeight="1" x14ac:dyDescent="0.3">
      <c r="A2" s="13" t="s">
        <v>34</v>
      </c>
      <c r="B2" s="14"/>
      <c r="C2" s="14"/>
      <c r="D2" s="14"/>
      <c r="E2" s="14"/>
      <c r="F2" s="14" t="s">
        <v>52</v>
      </c>
      <c r="G2" s="7">
        <f>MATCH("X",B2:F2,0)-1</f>
        <v>4</v>
      </c>
    </row>
    <row r="3" spans="1:8" ht="35.1" customHeight="1" x14ac:dyDescent="0.3">
      <c r="A3" s="13" t="s">
        <v>35</v>
      </c>
      <c r="B3" s="14"/>
      <c r="C3" s="14"/>
      <c r="D3" s="14"/>
      <c r="E3" s="14" t="s">
        <v>52</v>
      </c>
      <c r="F3" s="14"/>
      <c r="G3" s="7">
        <f t="shared" ref="G3:G6" si="0">MATCH("X",B3:F3,0)-1</f>
        <v>3</v>
      </c>
    </row>
    <row r="4" spans="1:8" ht="35.1" customHeight="1" x14ac:dyDescent="0.3">
      <c r="A4" s="13" t="s">
        <v>5</v>
      </c>
      <c r="B4" s="14"/>
      <c r="C4" s="14"/>
      <c r="D4" s="14"/>
      <c r="E4" s="14" t="s">
        <v>52</v>
      </c>
      <c r="F4" s="14"/>
      <c r="G4" s="9">
        <f t="shared" si="0"/>
        <v>3</v>
      </c>
    </row>
    <row r="5" spans="1:8" ht="35.1" customHeight="1" x14ac:dyDescent="0.3">
      <c r="A5" s="13" t="s">
        <v>36</v>
      </c>
      <c r="B5" s="14"/>
      <c r="C5" s="14"/>
      <c r="D5" s="14"/>
      <c r="E5" s="14" t="s">
        <v>52</v>
      </c>
      <c r="F5" s="14"/>
      <c r="G5" s="7">
        <f t="shared" si="0"/>
        <v>3</v>
      </c>
    </row>
    <row r="6" spans="1:8" ht="35.1" customHeight="1" x14ac:dyDescent="0.3">
      <c r="A6" s="13" t="s">
        <v>37</v>
      </c>
      <c r="B6" s="14"/>
      <c r="C6" s="14"/>
      <c r="D6" s="14" t="s">
        <v>52</v>
      </c>
      <c r="E6" s="14"/>
      <c r="F6" s="14"/>
      <c r="G6" s="7">
        <f t="shared" si="0"/>
        <v>2</v>
      </c>
    </row>
    <row r="7" spans="1:8" ht="35.1" customHeight="1" x14ac:dyDescent="0.3"/>
    <row r="8" spans="1:8" ht="35.1" customHeight="1" x14ac:dyDescent="0.3">
      <c r="A8" s="2" t="s">
        <v>6</v>
      </c>
      <c r="B8" s="10" t="s">
        <v>0</v>
      </c>
      <c r="C8" s="11">
        <v>1</v>
      </c>
      <c r="D8" s="11">
        <v>2</v>
      </c>
      <c r="E8" s="11">
        <v>3</v>
      </c>
      <c r="F8" s="12">
        <v>4</v>
      </c>
      <c r="G8" s="3" t="s">
        <v>2</v>
      </c>
      <c r="H8" s="4">
        <f>(1/5)*25*SUM(G9:G13)</f>
        <v>75</v>
      </c>
    </row>
    <row r="9" spans="1:8" ht="35.1" customHeight="1" x14ac:dyDescent="0.3">
      <c r="A9" s="13" t="s">
        <v>26</v>
      </c>
      <c r="B9" s="14"/>
      <c r="C9" s="14"/>
      <c r="D9" s="14"/>
      <c r="E9" s="14"/>
      <c r="F9" s="14" t="s">
        <v>52</v>
      </c>
      <c r="G9" s="7">
        <f>MATCH("X",B9:F9,0)-1</f>
        <v>4</v>
      </c>
    </row>
    <row r="10" spans="1:8" ht="35.1" customHeight="1" x14ac:dyDescent="0.3">
      <c r="A10" s="13" t="s">
        <v>38</v>
      </c>
      <c r="B10" s="14"/>
      <c r="C10" s="14"/>
      <c r="D10" s="14"/>
      <c r="E10" s="14" t="s">
        <v>52</v>
      </c>
      <c r="F10" s="14"/>
      <c r="G10" s="7">
        <f t="shared" ref="G10:G13" si="1">MATCH("X",B10:F10,0)-1</f>
        <v>3</v>
      </c>
    </row>
    <row r="11" spans="1:8" ht="35.1" customHeight="1" x14ac:dyDescent="0.3">
      <c r="A11" s="13" t="s">
        <v>25</v>
      </c>
      <c r="B11" s="14"/>
      <c r="C11" s="14"/>
      <c r="D11" s="14" t="s">
        <v>52</v>
      </c>
      <c r="E11" s="14"/>
      <c r="F11" s="14"/>
      <c r="G11" s="7">
        <f t="shared" si="1"/>
        <v>2</v>
      </c>
    </row>
    <row r="12" spans="1:8" ht="35.1" customHeight="1" x14ac:dyDescent="0.3">
      <c r="A12" s="13" t="s">
        <v>24</v>
      </c>
      <c r="B12" s="14"/>
      <c r="C12" s="14"/>
      <c r="D12" s="14" t="s">
        <v>52</v>
      </c>
      <c r="E12" s="14"/>
      <c r="F12" s="14"/>
      <c r="G12" s="7">
        <f t="shared" si="1"/>
        <v>2</v>
      </c>
    </row>
    <row r="13" spans="1:8" ht="35.1" customHeight="1" x14ac:dyDescent="0.3">
      <c r="A13" s="13" t="s">
        <v>23</v>
      </c>
      <c r="B13" s="14"/>
      <c r="C13" s="14"/>
      <c r="D13" s="14"/>
      <c r="E13" s="14"/>
      <c r="F13" s="14" t="s">
        <v>52</v>
      </c>
      <c r="G13" s="7">
        <f t="shared" si="1"/>
        <v>4</v>
      </c>
    </row>
    <row r="14" spans="1:8" ht="35.1" customHeight="1" x14ac:dyDescent="0.3"/>
    <row r="15" spans="1:8" ht="35.1" customHeight="1" x14ac:dyDescent="0.3">
      <c r="A15" s="2" t="s">
        <v>7</v>
      </c>
      <c r="B15" s="10" t="s">
        <v>0</v>
      </c>
      <c r="C15" s="11">
        <v>1</v>
      </c>
      <c r="D15" s="11">
        <v>2</v>
      </c>
      <c r="E15" s="11">
        <v>3</v>
      </c>
      <c r="F15" s="12">
        <v>4</v>
      </c>
      <c r="G15" s="12" t="s">
        <v>2</v>
      </c>
      <c r="H15" s="4">
        <f>(1/13)*25*SUM(G16:G28)</f>
        <v>67.307692307692307</v>
      </c>
    </row>
    <row r="16" spans="1:8" ht="42.75" customHeight="1" x14ac:dyDescent="0.3">
      <c r="A16" s="13" t="s">
        <v>40</v>
      </c>
      <c r="B16" s="14"/>
      <c r="C16" s="14"/>
      <c r="D16" s="14" t="s">
        <v>52</v>
      </c>
      <c r="E16" s="14"/>
      <c r="F16" s="14"/>
      <c r="G16" s="7">
        <f>MATCH("X",B16:F16,0)-1</f>
        <v>2</v>
      </c>
    </row>
    <row r="17" spans="1:8" ht="35.1" customHeight="1" x14ac:dyDescent="0.3">
      <c r="A17" s="13" t="s">
        <v>39</v>
      </c>
      <c r="B17" s="14"/>
      <c r="C17" s="14"/>
      <c r="D17" s="14"/>
      <c r="E17" s="14" t="s">
        <v>52</v>
      </c>
      <c r="F17" s="14"/>
      <c r="G17" s="7">
        <f t="shared" ref="G17:G28" si="2">MATCH("X",B17:F17,0)-1</f>
        <v>3</v>
      </c>
    </row>
    <row r="18" spans="1:8" ht="35.1" customHeight="1" x14ac:dyDescent="0.3">
      <c r="A18" s="13" t="s">
        <v>41</v>
      </c>
      <c r="B18" s="14"/>
      <c r="C18" s="14"/>
      <c r="D18" s="14" t="s">
        <v>52</v>
      </c>
      <c r="E18" s="14"/>
      <c r="F18" s="14"/>
      <c r="G18" s="7">
        <f t="shared" si="2"/>
        <v>2</v>
      </c>
    </row>
    <row r="19" spans="1:8" ht="35.1" customHeight="1" x14ac:dyDescent="0.3">
      <c r="A19" s="13" t="s">
        <v>42</v>
      </c>
      <c r="B19" s="14"/>
      <c r="C19" s="14"/>
      <c r="D19" s="14"/>
      <c r="E19" s="14" t="s">
        <v>52</v>
      </c>
      <c r="F19" s="14"/>
      <c r="G19" s="7">
        <f t="shared" si="2"/>
        <v>3</v>
      </c>
    </row>
    <row r="20" spans="1:8" ht="35.1" customHeight="1" x14ac:dyDescent="0.3">
      <c r="A20" s="13" t="s">
        <v>43</v>
      </c>
      <c r="B20" s="14"/>
      <c r="C20" s="14"/>
      <c r="D20" s="14" t="s">
        <v>52</v>
      </c>
      <c r="E20" s="14"/>
      <c r="F20" s="14"/>
      <c r="G20" s="7">
        <f t="shared" si="2"/>
        <v>2</v>
      </c>
    </row>
    <row r="21" spans="1:8" ht="35.1" customHeight="1" x14ac:dyDescent="0.3">
      <c r="A21" s="13" t="s">
        <v>44</v>
      </c>
      <c r="B21" s="14"/>
      <c r="C21" s="14"/>
      <c r="D21" s="14"/>
      <c r="E21" s="14"/>
      <c r="F21" s="14" t="s">
        <v>52</v>
      </c>
      <c r="G21" s="7">
        <f t="shared" si="2"/>
        <v>4</v>
      </c>
    </row>
    <row r="22" spans="1:8" ht="35.1" customHeight="1" x14ac:dyDescent="0.3">
      <c r="A22" s="13" t="s">
        <v>45</v>
      </c>
      <c r="B22" s="14"/>
      <c r="C22" s="14"/>
      <c r="D22" s="14"/>
      <c r="E22" s="14" t="s">
        <v>52</v>
      </c>
      <c r="F22" s="14"/>
      <c r="G22" s="7">
        <f t="shared" si="2"/>
        <v>3</v>
      </c>
    </row>
    <row r="23" spans="1:8" ht="35.1" customHeight="1" x14ac:dyDescent="0.3">
      <c r="A23" s="13" t="s">
        <v>46</v>
      </c>
      <c r="B23" s="14"/>
      <c r="C23" s="14"/>
      <c r="D23" s="14" t="s">
        <v>52</v>
      </c>
      <c r="E23" s="14"/>
      <c r="F23" s="14"/>
      <c r="G23" s="7">
        <f t="shared" si="2"/>
        <v>2</v>
      </c>
    </row>
    <row r="24" spans="1:8" ht="48" customHeight="1" x14ac:dyDescent="0.3">
      <c r="A24" s="13" t="s">
        <v>47</v>
      </c>
      <c r="B24" s="14"/>
      <c r="C24" s="14"/>
      <c r="D24" s="14"/>
      <c r="E24" s="14" t="s">
        <v>52</v>
      </c>
      <c r="F24" s="14"/>
      <c r="G24" s="7">
        <f t="shared" si="2"/>
        <v>3</v>
      </c>
    </row>
    <row r="25" spans="1:8" ht="35.1" customHeight="1" x14ac:dyDescent="0.3">
      <c r="A25" s="13" t="s">
        <v>48</v>
      </c>
      <c r="B25" s="14"/>
      <c r="C25" s="14"/>
      <c r="D25" s="14" t="s">
        <v>52</v>
      </c>
      <c r="E25" s="14"/>
      <c r="F25" s="14"/>
      <c r="G25" s="7">
        <f t="shared" si="2"/>
        <v>2</v>
      </c>
    </row>
    <row r="26" spans="1:8" ht="35.1" customHeight="1" x14ac:dyDescent="0.3">
      <c r="A26" s="13" t="s">
        <v>49</v>
      </c>
      <c r="B26" s="14"/>
      <c r="C26" s="14"/>
      <c r="D26" s="14"/>
      <c r="E26" s="14"/>
      <c r="F26" s="14" t="s">
        <v>52</v>
      </c>
      <c r="G26" s="7">
        <f t="shared" si="2"/>
        <v>4</v>
      </c>
    </row>
    <row r="27" spans="1:8" ht="42.75" customHeight="1" x14ac:dyDescent="0.3">
      <c r="A27" s="13" t="s">
        <v>50</v>
      </c>
      <c r="B27" s="14"/>
      <c r="C27" s="14"/>
      <c r="D27" s="14"/>
      <c r="E27" s="14" t="s">
        <v>52</v>
      </c>
      <c r="F27" s="14"/>
      <c r="G27" s="7">
        <f t="shared" si="2"/>
        <v>3</v>
      </c>
    </row>
    <row r="28" spans="1:8" ht="35.1" customHeight="1" x14ac:dyDescent="0.3">
      <c r="A28" s="13" t="s">
        <v>51</v>
      </c>
      <c r="B28" s="14"/>
      <c r="C28" s="14"/>
      <c r="D28" s="14" t="s">
        <v>52</v>
      </c>
      <c r="E28" s="14"/>
      <c r="F28" s="14"/>
      <c r="G28" s="7">
        <f t="shared" si="2"/>
        <v>2</v>
      </c>
    </row>
    <row r="29" spans="1:8" ht="35.1" customHeight="1" x14ac:dyDescent="0.3">
      <c r="A29" s="8"/>
    </row>
    <row r="30" spans="1:8" ht="35.1" customHeight="1" x14ac:dyDescent="0.3">
      <c r="A30" s="2" t="s">
        <v>32</v>
      </c>
      <c r="B30" s="10" t="s">
        <v>0</v>
      </c>
      <c r="C30" s="11">
        <v>1</v>
      </c>
      <c r="D30" s="11">
        <v>2</v>
      </c>
      <c r="E30" s="11">
        <v>3</v>
      </c>
      <c r="F30" s="12">
        <v>4</v>
      </c>
      <c r="G30" s="12" t="s">
        <v>2</v>
      </c>
      <c r="H30" s="4">
        <f>(1/5)*25*SUM(G31:G35)</f>
        <v>50</v>
      </c>
    </row>
    <row r="31" spans="1:8" ht="35.1" customHeight="1" x14ac:dyDescent="0.3">
      <c r="A31" s="13" t="s">
        <v>28</v>
      </c>
      <c r="B31" s="14"/>
      <c r="C31" s="14" t="s">
        <v>52</v>
      </c>
      <c r="D31" s="14"/>
      <c r="E31" s="14"/>
      <c r="F31" s="14"/>
      <c r="G31" s="7">
        <f t="shared" ref="G31:G35" si="3">MATCH("X",B31:F31,0)-1</f>
        <v>1</v>
      </c>
    </row>
    <row r="32" spans="1:8" ht="35.1" customHeight="1" x14ac:dyDescent="0.3">
      <c r="A32" s="13" t="s">
        <v>27</v>
      </c>
      <c r="B32" s="14"/>
      <c r="C32" s="14"/>
      <c r="D32" s="14" t="s">
        <v>52</v>
      </c>
      <c r="E32" s="14"/>
      <c r="F32" s="14"/>
      <c r="G32" s="7">
        <f t="shared" si="3"/>
        <v>2</v>
      </c>
    </row>
    <row r="33" spans="1:7" ht="35.1" customHeight="1" x14ac:dyDescent="0.3">
      <c r="A33" s="13" t="s">
        <v>29</v>
      </c>
      <c r="B33" s="14"/>
      <c r="C33" s="14"/>
      <c r="D33" s="14" t="s">
        <v>52</v>
      </c>
      <c r="E33" s="14"/>
      <c r="F33" s="14"/>
      <c r="G33" s="7">
        <f t="shared" si="3"/>
        <v>2</v>
      </c>
    </row>
    <row r="34" spans="1:7" ht="35.1" customHeight="1" x14ac:dyDescent="0.3">
      <c r="A34" s="13" t="s">
        <v>30</v>
      </c>
      <c r="B34" s="14"/>
      <c r="C34" s="14"/>
      <c r="D34" s="14"/>
      <c r="E34" s="14" t="s">
        <v>52</v>
      </c>
      <c r="F34" s="14"/>
      <c r="G34" s="7">
        <f t="shared" si="3"/>
        <v>3</v>
      </c>
    </row>
    <row r="35" spans="1:7" ht="35.1" customHeight="1" x14ac:dyDescent="0.3">
      <c r="A35" s="13" t="s">
        <v>31</v>
      </c>
      <c r="B35" s="14"/>
      <c r="C35" s="14"/>
      <c r="D35" s="14" t="s">
        <v>52</v>
      </c>
      <c r="E35" s="14"/>
      <c r="F35" s="14"/>
      <c r="G35" s="7">
        <f t="shared" si="3"/>
        <v>2</v>
      </c>
    </row>
  </sheetData>
  <sheetProtection selectLockedCells="1" selectUnlockedCell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"/>
  <sheetViews>
    <sheetView workbookViewId="0">
      <selection activeCell="C1" sqref="C1"/>
    </sheetView>
  </sheetViews>
  <sheetFormatPr defaultColWidth="9" defaultRowHeight="14.4" x14ac:dyDescent="0.3"/>
  <cols>
    <col min="1" max="1" width="11.44140625" customWidth="1"/>
    <col min="2" max="256" width="10" customWidth="1"/>
  </cols>
  <sheetData>
    <row r="1" spans="1:2" ht="36.75" customHeight="1" x14ac:dyDescent="0.3">
      <c r="A1" s="15" t="s">
        <v>8</v>
      </c>
      <c r="B1" s="16">
        <f>30%*Content!H1+30%*PedagogicFeatures!H1+10%*TechnicalEvaluation!H1+10%*TechnicalEvaluation!H8+10%*TechnicalEvaluation!H15+10%*TechnicalEvaluation!H30</f>
        <v>72.802197802197796</v>
      </c>
    </row>
    <row r="2" spans="1:2" ht="32.25" customHeight="1" x14ac:dyDescent="0.3">
      <c r="A2" t="s">
        <v>9</v>
      </c>
    </row>
  </sheetData>
  <sheetProtection selectLockedCells="1" selectUnlockedCell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4</vt:i4>
      </vt:variant>
    </vt:vector>
  </HeadingPairs>
  <TitlesOfParts>
    <vt:vector size="4" baseType="lpstr">
      <vt:lpstr>Content</vt:lpstr>
      <vt:lpstr>PedagogicFeatures</vt:lpstr>
      <vt:lpstr>TechnicalEvaluation</vt:lpstr>
      <vt:lpstr>FinalScore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PRA-LX1</dc:creator>
  <cp:lastModifiedBy>Χρήστης των Windows</cp:lastModifiedBy>
  <dcterms:created xsi:type="dcterms:W3CDTF">2006-09-15T22:00:00Z</dcterms:created>
  <dcterms:modified xsi:type="dcterms:W3CDTF">2018-10-02T11:22:58Z</dcterms:modified>
</cp:coreProperties>
</file>